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88385_Sompa/"/>
    </mc:Choice>
  </mc:AlternateContent>
  <xr:revisionPtr revIDLastSave="3825" documentId="13_ncr:1_{527BB10C-8909-4436-9A7C-A24F53E7C016}" xr6:coauthVersionLast="47" xr6:coauthVersionMax="47" xr10:uidLastSave="{5CC8B086-82CB-453C-8F75-8E12BD6047D1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9" i="11" l="1"/>
  <c r="F40" i="11" l="1"/>
  <c r="F128" i="11"/>
  <c r="F127" i="11"/>
  <c r="F126" i="11"/>
  <c r="F125" i="11"/>
  <c r="F124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80" i="11" l="1"/>
  <c r="F79" i="11"/>
  <c r="F78" i="11"/>
  <c r="F77" i="11"/>
  <c r="F27" i="11"/>
  <c r="F26" i="11"/>
  <c r="F25" i="11"/>
  <c r="F24" i="11"/>
  <c r="F23" i="11"/>
  <c r="F22" i="11"/>
  <c r="F21" i="11"/>
  <c r="F20" i="11"/>
  <c r="F19" i="11"/>
  <c r="F18" i="11"/>
  <c r="F67" i="11"/>
  <c r="F68" i="11"/>
  <c r="F69" i="11"/>
  <c r="F70" i="11"/>
  <c r="F71" i="11"/>
  <c r="F72" i="11"/>
  <c r="F73" i="11"/>
  <c r="F74" i="11"/>
  <c r="F75" i="11"/>
  <c r="F76" i="11"/>
  <c r="F81" i="11"/>
  <c r="F86" i="11"/>
  <c r="F85" i="11"/>
  <c r="F84" i="11"/>
  <c r="F46" i="11"/>
  <c r="F45" i="11"/>
  <c r="F44" i="11"/>
  <c r="F53" i="11"/>
  <c r="F54" i="11"/>
  <c r="F55" i="11"/>
  <c r="F56" i="11"/>
  <c r="F57" i="11"/>
  <c r="F58" i="11"/>
  <c r="F88" i="11" l="1"/>
  <c r="F87" i="11"/>
  <c r="F42" i="11"/>
  <c r="F41" i="11"/>
  <c r="F66" i="11"/>
  <c r="F65" i="11"/>
  <c r="F64" i="11"/>
  <c r="F63" i="11"/>
  <c r="F62" i="11"/>
  <c r="F61" i="11"/>
  <c r="F60" i="11"/>
  <c r="F59" i="11"/>
  <c r="F52" i="11"/>
  <c r="F51" i="11"/>
  <c r="F82" i="11"/>
  <c r="F89" i="11" l="1"/>
  <c r="F48" i="11"/>
  <c r="F47" i="11"/>
  <c r="F17" i="11"/>
  <c r="F16" i="11"/>
  <c r="F15" i="11"/>
  <c r="F14" i="11"/>
  <c r="F13" i="11"/>
  <c r="F12" i="11"/>
  <c r="F11" i="11"/>
  <c r="F10" i="11"/>
  <c r="F9" i="11"/>
  <c r="F49" i="11" l="1"/>
  <c r="E130" i="11" s="1"/>
</calcChain>
</file>

<file path=xl/sharedStrings.xml><?xml version="1.0" encoding="utf-8"?>
<sst xmlns="http://schemas.openxmlformats.org/spreadsheetml/2006/main" count="257" uniqueCount="91">
  <si>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</si>
  <si>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</si>
  <si>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</si>
  <si>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</si>
  <si>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</si>
  <si>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</si>
  <si>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</si>
  <si>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</si>
  <si>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</si>
  <si>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</si>
  <si>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</si>
  <si>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</si>
  <si>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</si>
  <si>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</si>
  <si>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</si>
  <si>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</si>
  <si>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</si>
  <si>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</si>
  <si>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</si>
  <si>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</si>
  <si>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</si>
  <si>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</si>
  <si>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</si>
  <si>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</si>
  <si>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</si>
  <si>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</si>
  <si>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</si>
  <si>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</si>
  <si>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</si>
  <si>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</si>
  <si>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tm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</si>
  <si>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</si>
  <si>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</si>
  <si>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</si>
  <si>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</si>
  <si>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Tee parameetrite ja -elementide mahamärkimine (telg, servad, kraavide siseservad)</t>
  </si>
  <si>
    <t>Tee rajatiste mahamärkimine</t>
  </si>
  <si>
    <t>Truupide mahamärkimine</t>
  </si>
  <si>
    <t>D=40 cm plasttruubi torustiku, tüüp 40PT, ehitamine (profileeritud plasttoru, SN8)</t>
  </si>
  <si>
    <t xml:space="preserve">D=40 cm plasttruubi mattotsaku ehitamine (tüüp MAO) </t>
  </si>
  <si>
    <t>2 otsakut</t>
  </si>
  <si>
    <t>Pakkuja nimi ja registrikood: …..............................................................</t>
  </si>
  <si>
    <t>Kraavide ja nõvade kaevamine ja setetest puhastamine, I-II gr. pinnas (sh.täiendav kaeve) koos pinnase planeerimise ja ekspluatatsiooni eelsete setete eemaldamisega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</si>
  <si>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</si>
  <si>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</si>
  <si>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Geotekstiili (Deklareeritud tõmbetugevus MD/CMD ≥20 kN/m, 5,0 m lai., mittekootud) paigaldamine tihendatud ja profileeritud muldele</t>
  </si>
  <si>
    <t>Geotekstiili (Deklareeritud tõmbetugevus MD/CMD ≥20 kN/m, 5,0 m lai, mittekootud) paigaldamine tihendatud ja profileeritud tee-elemendi muldele</t>
  </si>
  <si>
    <t>D=50 cm plasttruubi torustiku, tüüp 50PT, ehitamine (profileeritud plasttoru, SN8)</t>
  </si>
  <si>
    <t xml:space="preserve">D=50 cm plasttruubi mattotsaku ehitamine (tüüp MAO) </t>
  </si>
  <si>
    <t>Lisa 1 - Hinnapakkumuse vorm hankes "Sompa teede rekonstrueerimine ja ehitamine"</t>
  </si>
  <si>
    <t>4,347 km</t>
  </si>
  <si>
    <t>Sompa metsatee (2,596 km) rekonstrueerimine</t>
  </si>
  <si>
    <t>Sompa metsatee (2,596 km) rekonstrueerimine kokku</t>
  </si>
  <si>
    <t>Liinialune tee (0,492 km) ehitamine</t>
  </si>
  <si>
    <t>Liinialune tee (0,492 km) ehitamine kokku</t>
  </si>
  <si>
    <t>Peri tee (1,259 km) ehitamine</t>
  </si>
  <si>
    <t>Peri tee (1,259 km) ehitamine kokku</t>
  </si>
  <si>
    <t>Tee- ja kraavitrassi ning teerajatiste alune kändude juurimine ekskavaatoriga</t>
  </si>
  <si>
    <t>Kopratammi eemaldamine kopaga</t>
  </si>
  <si>
    <t>Uute kraavide ja nõvade mahamärkimine</t>
  </si>
  <si>
    <t>D=80 cm plasttruubi torustiku, tüüp 80PT, ehitamine (profileeritud plasttoru, SN8)</t>
  </si>
  <si>
    <t xml:space="preserve">D=80 cm plasttruubi kiviotsaku kivikindlustusega ehitamine (tüüp KOK) </t>
  </si>
  <si>
    <t>Muldkeha ehitamine juurdeveetavast kruus- või kruusliivpinnasest (Cu &gt; 5; 1 &lt; Cc &lt; 3; E = 22 MPa, mahukaal maks 19 kN/m3)(+materjal ja vedu karjäärist)</t>
  </si>
  <si>
    <t>Truubitoru (bet.) väljatõstmine ja utiliseerimine</t>
  </si>
  <si>
    <t>Purustatud kruusast truubialuse fr 0/63 (Pos. 6), H=60 cm ehitamine (+materjal ja vedu karjäärist)</t>
  </si>
  <si>
    <t>Olemasoleva teemulde töötlemine profiili koos teekraede likvideerimisega ning mulde tihendamisega</t>
  </si>
  <si>
    <t>Aherainest (fr. 10/90(125)mm) teealuse ehitamine koos tihendamisega, H=20-30 cm (+materjal ja vedu karjäärist)</t>
  </si>
  <si>
    <t>Killustikust (fr 16/32 mm) teekatte ehitamine koos tihendamisega, H=10-12 cm (+materjal ja vedu karjäärist)</t>
  </si>
  <si>
    <t>Mahasõidukoht M3 muldkeha ja katendi ehitamine koos tihendamisega (L=10 m, R=10 m) s.h.</t>
  </si>
  <si>
    <r>
      <t>Muld</t>
    </r>
    <r>
      <rPr>
        <i/>
        <sz val="8"/>
        <rFont val="Arial"/>
        <family val="2"/>
        <charset val="186"/>
      </rPr>
      <t>keha ehitamine, H=30</t>
    </r>
    <r>
      <rPr>
        <i/>
        <sz val="8"/>
        <color theme="1"/>
        <rFont val="Arial"/>
        <family val="2"/>
        <charset val="186"/>
      </rPr>
      <t xml:space="preserve"> cm (kohalikust pinnasest)</t>
    </r>
  </si>
  <si>
    <t>Aherainest (fr. 10/90(125)mm) tee-elemendi aluse ehitamine koos tihendamisega (+materjal ja vedu karjäärist)</t>
  </si>
  <si>
    <r>
      <t>Möödasõid</t>
    </r>
    <r>
      <rPr>
        <b/>
        <sz val="8"/>
        <rFont val="Arial"/>
        <family val="2"/>
        <charset val="186"/>
      </rPr>
      <t>ukoha MS muldkeha ja katendi</t>
    </r>
    <r>
      <rPr>
        <b/>
        <sz val="8"/>
        <color theme="1"/>
        <rFont val="Arial"/>
        <family val="2"/>
        <charset val="186"/>
      </rPr>
      <t xml:space="preserve"> ehitamine koos tihendamisega (L=55m) s.h.</t>
    </r>
  </si>
  <si>
    <t>Muldkeha ehitamine juurdeveetavast Aherainest (fr. 10/90(125)mm) paigaldamine ja tihendamine H=30sm (+materjal ja vedu karjäärist)</t>
  </si>
  <si>
    <r>
      <t>Kasvupinnase eemaldamine (hkeskm</t>
    </r>
    <r>
      <rPr>
        <i/>
        <sz val="8"/>
        <rFont val="Arial"/>
        <family val="2"/>
        <charset val="186"/>
      </rPr>
      <t>=15</t>
    </r>
    <r>
      <rPr>
        <i/>
        <sz val="8"/>
        <color theme="1"/>
        <rFont val="Arial"/>
        <family val="2"/>
        <charset val="186"/>
      </rPr>
      <t xml:space="preserve"> cm)</t>
    </r>
  </si>
  <si>
    <t>Muldkeha ehitamine juurdeveetavast Aherainest (fr. 10/90(125)mm) paigaldamine ja tihendamine (+materjal ja vedu karjäärist)</t>
  </si>
  <si>
    <t>Mulde aluspinna planeerimine ja tihendamine</t>
  </si>
  <si>
    <t>Killustikalus (lubjakivikillustik) fr 32/63 kiilutud fr 12/16 kuluga 25kg/m² ja kiilutud fr 8/12 kuluga 15kg/m² alus H=25sm (+materjal ja vedu karjäärist)</t>
  </si>
  <si>
    <r>
      <t>Tihe</t>
    </r>
    <r>
      <rPr>
        <i/>
        <sz val="8"/>
        <rFont val="Arial"/>
        <family val="2"/>
        <charset val="186"/>
      </rPr>
      <t>dast asfaltbetoonist AC 16</t>
    </r>
    <r>
      <rPr>
        <i/>
        <sz val="8"/>
        <color theme="1"/>
        <rFont val="Arial"/>
        <family val="2"/>
        <charset val="186"/>
      </rPr>
      <t xml:space="preserve"> surf kiht, h=12 cm</t>
    </r>
  </si>
  <si>
    <t>Tähispostide paigaldus</t>
  </si>
  <si>
    <t>Muru kasvualuse rajamine ja külv, h= 10 cm</t>
  </si>
  <si>
    <t>Teemulde ehitamine teekraavide pinnasest, koos tihendamisega</t>
  </si>
  <si>
    <t>Geovõrk (PET või PP, Deklareeritud tõmbetugevus MD/CMD ≥110/110kN, 5,0 m lai), paigaldamine tihendatud ja profileeritud muldkehale</t>
  </si>
  <si>
    <t>Geovõrk (PET või PP, Deklareeritud tõmbetugevus MD/CMD ≥110/110kN, 5,0 m lai), paigaldamine tihendatud ja profileeritud tee-elemendi muldele</t>
  </si>
  <si>
    <r>
      <t>Teede T</t>
    </r>
    <r>
      <rPr>
        <b/>
        <sz val="8"/>
        <rFont val="Arial"/>
        <family val="2"/>
        <charset val="186"/>
      </rPr>
      <t>-kujulise ristmiku R-T muldkeha ja katendi</t>
    </r>
    <r>
      <rPr>
        <b/>
        <sz val="8"/>
        <color theme="1"/>
        <rFont val="Arial"/>
        <family val="2"/>
        <charset val="186"/>
      </rPr>
      <t xml:space="preserve"> ehitamine koos tihendamisega s.h.</t>
    </r>
  </si>
  <si>
    <t>Riigiteega nr 13101 Jõhvi - Ereda on km 8,111 ja Liinialune tee ristumise transpordiameti nõuetele vastava mahasõidukoha rajamine s.h.</t>
  </si>
  <si>
    <t>TS5 terastruubi kiviotsaku kivikindlustusega ehitamine (tüüp KOK)</t>
  </si>
  <si>
    <t>Monteeritavatest terasplaatidest lameprofiilne toru 1,89x1,55 m (teras S355 paksusega 4mm, tsink 70 µm, epoksiidvärv 300 µm toru sise- ja välispinnal) ehitamine TS5</t>
  </si>
  <si>
    <t>Monteeritavatest terasplaatidest lameprofiilne toru 1,89x1,55 m (teras S355 paksusega 4mm, tsink 70 µm, epoksiidvärv 300 µm toru sise- ja välispinnal) ehitamine TS9</t>
  </si>
  <si>
    <t>TS9 terastruubi kiviotsaku kivikindlustusega ehitamine (tüüp KOK)</t>
  </si>
  <si>
    <t>Killustikust (fr. 32/64 mm) teealuse ehitamine koos tihendamisega, H=20-30 cm (+materjal ja vedu karjäärist)</t>
  </si>
  <si>
    <t>Killustikust (fr. 32/64 mm) tee-elemendi aluse ehitamine koos tihendamisega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</si>
</sst>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b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1" fontId="2" fillId="0" borderId="14" xfId="57" applyFont="1" applyAlignment="1">
      <alignment vertical="center" wrapText="1"/>
    </xf>
    <xf numFmtId="1" fontId="29" fillId="0" borderId="14" xfId="57" applyFont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 wrapText="1"/>
    </xf>
    <xf numFmtId="0" fontId="29" fillId="0" borderId="2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" fontId="28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42"/>
  <sheetViews>
    <sheetView tabSelected="1" topLeftCell="A115" zoomScale="120" zoomScaleNormal="120" workbookViewId="0">
      <selection activeCell="M124" sqref="M124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48" t="s">
        <v>49</v>
      </c>
      <c r="B1" s="49"/>
      <c r="C1" s="49"/>
      <c r="D1" s="49"/>
      <c r="E1" s="49"/>
      <c r="F1" s="49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41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0" t="s">
        <v>2</v>
      </c>
      <c r="B5" s="53" t="s">
        <v>0</v>
      </c>
      <c r="C5" s="53" t="s">
        <v>3</v>
      </c>
      <c r="D5" s="53" t="s">
        <v>4</v>
      </c>
      <c r="E5" s="56" t="s">
        <v>5</v>
      </c>
      <c r="F5" s="59" t="s">
        <v>6</v>
      </c>
    </row>
    <row r="6" spans="1:47" s="4" customFormat="1" ht="13.2" x14ac:dyDescent="0.25">
      <c r="A6" s="51"/>
      <c r="B6" s="54"/>
      <c r="C6" s="54"/>
      <c r="D6" s="54"/>
      <c r="E6" s="57"/>
      <c r="F6" s="60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2"/>
      <c r="B7" s="55"/>
      <c r="C7" s="55"/>
      <c r="D7" s="13" t="s">
        <v>50</v>
      </c>
      <c r="E7" s="58"/>
      <c r="F7" s="61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65" t="s">
        <v>51</v>
      </c>
      <c r="B8" s="66"/>
      <c r="C8" s="66"/>
      <c r="D8" s="66"/>
      <c r="E8" s="66"/>
      <c r="F8" s="67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5" t="s">
        <v>31</v>
      </c>
      <c r="C9" s="36" t="s">
        <v>30</v>
      </c>
      <c r="D9" s="40">
        <v>5</v>
      </c>
      <c r="E9" s="10"/>
      <c r="F9" s="11">
        <f t="shared" ref="F9:F22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41" t="s">
        <v>57</v>
      </c>
      <c r="C10" s="42" t="s">
        <v>16</v>
      </c>
      <c r="D10" s="44">
        <v>0.83000000000000007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41" t="s">
        <v>58</v>
      </c>
      <c r="C11" s="42" t="s">
        <v>10</v>
      </c>
      <c r="D11" s="40">
        <v>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4</v>
      </c>
      <c r="B12" s="41" t="s">
        <v>59</v>
      </c>
      <c r="C12" s="42" t="s">
        <v>11</v>
      </c>
      <c r="D12" s="45">
        <v>395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32.4" customHeight="1" x14ac:dyDescent="0.25">
      <c r="A13" s="12">
        <v>5</v>
      </c>
      <c r="B13" s="19" t="s">
        <v>42</v>
      </c>
      <c r="C13" s="42" t="s">
        <v>11</v>
      </c>
      <c r="D13" s="45">
        <v>1292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41" t="s">
        <v>37</v>
      </c>
      <c r="C14" s="42" t="s">
        <v>10</v>
      </c>
      <c r="D14" s="40">
        <v>7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41" t="s">
        <v>38</v>
      </c>
      <c r="C15" s="42" t="s">
        <v>11</v>
      </c>
      <c r="D15" s="40">
        <v>12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8</v>
      </c>
      <c r="B16" s="41" t="s">
        <v>47</v>
      </c>
      <c r="C16" s="42" t="s">
        <v>11</v>
      </c>
      <c r="D16" s="40">
        <v>51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41" t="s">
        <v>60</v>
      </c>
      <c r="C17" s="42" t="s">
        <v>11</v>
      </c>
      <c r="D17" s="40">
        <v>9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32.4" customHeight="1" x14ac:dyDescent="0.25">
      <c r="A18" s="12">
        <v>10</v>
      </c>
      <c r="B18" s="41" t="s">
        <v>86</v>
      </c>
      <c r="C18" s="42" t="s">
        <v>11</v>
      </c>
      <c r="D18" s="40">
        <v>10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11</v>
      </c>
      <c r="B19" s="41" t="s">
        <v>39</v>
      </c>
      <c r="C19" s="42" t="s">
        <v>40</v>
      </c>
      <c r="D19" s="40">
        <v>1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41" t="s">
        <v>48</v>
      </c>
      <c r="C20" s="42" t="s">
        <v>40</v>
      </c>
      <c r="D20" s="40">
        <v>4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13</v>
      </c>
      <c r="B21" s="41" t="s">
        <v>61</v>
      </c>
      <c r="C21" s="42" t="s">
        <v>40</v>
      </c>
      <c r="D21" s="40">
        <v>1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14</v>
      </c>
      <c r="B22" s="41" t="s">
        <v>85</v>
      </c>
      <c r="C22" s="42" t="s">
        <v>40</v>
      </c>
      <c r="D22" s="40">
        <v>1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41" t="s">
        <v>62</v>
      </c>
      <c r="C23" s="27" t="s">
        <v>44</v>
      </c>
      <c r="D23" s="45">
        <v>58</v>
      </c>
      <c r="E23" s="10"/>
      <c r="F23" s="11">
        <f t="shared" ref="F23:F27" si="1"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16</v>
      </c>
      <c r="B24" s="41" t="s">
        <v>63</v>
      </c>
      <c r="C24" s="42" t="s">
        <v>11</v>
      </c>
      <c r="D24" s="45">
        <v>28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17</v>
      </c>
      <c r="B25" s="41" t="s">
        <v>64</v>
      </c>
      <c r="C25" s="27" t="s">
        <v>44</v>
      </c>
      <c r="D25" s="45">
        <v>27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18</v>
      </c>
      <c r="B26" s="41" t="s">
        <v>35</v>
      </c>
      <c r="C26" s="42" t="s">
        <v>11</v>
      </c>
      <c r="D26" s="45">
        <v>2596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8" customHeight="1" x14ac:dyDescent="0.25">
      <c r="A27" s="12">
        <v>19</v>
      </c>
      <c r="B27" s="41" t="s">
        <v>36</v>
      </c>
      <c r="C27" s="42" t="s">
        <v>10</v>
      </c>
      <c r="D27" s="40">
        <v>16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41" t="s">
        <v>65</v>
      </c>
      <c r="C28" s="27" t="s">
        <v>43</v>
      </c>
      <c r="D28" s="45">
        <v>20768</v>
      </c>
      <c r="E28" s="10"/>
      <c r="F28" s="11">
        <f t="shared" ref="F28:F40" si="2">SUM(D28*E28)</f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32" t="s">
        <v>45</v>
      </c>
      <c r="C29" s="27" t="s">
        <v>43</v>
      </c>
      <c r="D29" s="45">
        <v>12980</v>
      </c>
      <c r="E29" s="10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22</v>
      </c>
      <c r="B30" s="41" t="s">
        <v>66</v>
      </c>
      <c r="C30" s="27" t="s">
        <v>44</v>
      </c>
      <c r="D30" s="45">
        <v>4128</v>
      </c>
      <c r="E30" s="10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23</v>
      </c>
      <c r="B31" s="41" t="s">
        <v>67</v>
      </c>
      <c r="C31" s="27" t="s">
        <v>44</v>
      </c>
      <c r="D31" s="45">
        <v>1220</v>
      </c>
      <c r="E31" s="10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43" t="s">
        <v>68</v>
      </c>
      <c r="C32" s="42" t="s">
        <v>10</v>
      </c>
      <c r="D32" s="40">
        <v>15</v>
      </c>
      <c r="E32" s="10"/>
      <c r="F32" s="11">
        <f t="shared" si="2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10.8" customHeight="1" x14ac:dyDescent="0.25">
      <c r="A33" s="12">
        <v>25</v>
      </c>
      <c r="B33" s="34" t="s">
        <v>69</v>
      </c>
      <c r="C33" s="27" t="s">
        <v>44</v>
      </c>
      <c r="D33" s="45">
        <v>343</v>
      </c>
      <c r="E33" s="10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.6" customHeight="1" x14ac:dyDescent="0.25">
      <c r="A34" s="12">
        <v>26</v>
      </c>
      <c r="B34" s="37" t="s">
        <v>70</v>
      </c>
      <c r="C34" s="27" t="s">
        <v>44</v>
      </c>
      <c r="D34" s="45">
        <v>466</v>
      </c>
      <c r="E34" s="10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.6" customHeight="1" x14ac:dyDescent="0.25">
      <c r="A35" s="12">
        <v>27</v>
      </c>
      <c r="B35" s="33" t="s">
        <v>46</v>
      </c>
      <c r="C35" s="27" t="s">
        <v>43</v>
      </c>
      <c r="D35" s="45">
        <v>1320</v>
      </c>
      <c r="E35" s="10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.6" customHeight="1" x14ac:dyDescent="0.25">
      <c r="A36" s="12">
        <v>28</v>
      </c>
      <c r="B36" s="46" t="s">
        <v>71</v>
      </c>
      <c r="C36" s="42" t="s">
        <v>10</v>
      </c>
      <c r="D36" s="40">
        <v>1</v>
      </c>
      <c r="E36" s="10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10.8" customHeight="1" x14ac:dyDescent="0.25">
      <c r="A37" s="12">
        <v>29</v>
      </c>
      <c r="B37" s="34" t="s">
        <v>69</v>
      </c>
      <c r="C37" s="27" t="s">
        <v>44</v>
      </c>
      <c r="D37" s="45">
        <v>42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.6" customHeight="1" x14ac:dyDescent="0.25">
      <c r="A38" s="12">
        <v>30</v>
      </c>
      <c r="B38" s="37" t="s">
        <v>70</v>
      </c>
      <c r="C38" s="27" t="s">
        <v>44</v>
      </c>
      <c r="D38" s="45">
        <v>49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21.6" customHeight="1" x14ac:dyDescent="0.25">
      <c r="A39" s="12">
        <v>31</v>
      </c>
      <c r="B39" s="33" t="s">
        <v>46</v>
      </c>
      <c r="C39" s="27" t="s">
        <v>43</v>
      </c>
      <c r="D39" s="45">
        <v>140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21" customFormat="1" ht="21.6" customHeight="1" x14ac:dyDescent="0.25">
      <c r="A40" s="12">
        <v>32</v>
      </c>
      <c r="B40" s="19" t="s">
        <v>17</v>
      </c>
      <c r="C40" s="23" t="s">
        <v>18</v>
      </c>
      <c r="D40" s="20">
        <v>1</v>
      </c>
      <c r="E40" s="10"/>
      <c r="F40" s="11">
        <f t="shared" si="2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pans="1:50" s="4" customFormat="1" ht="21.6" customHeight="1" x14ac:dyDescent="0.25">
      <c r="A41" s="12">
        <v>33</v>
      </c>
      <c r="B41" s="22" t="s">
        <v>28</v>
      </c>
      <c r="C41" s="23" t="s">
        <v>18</v>
      </c>
      <c r="D41" s="24">
        <v>1</v>
      </c>
      <c r="E41" s="10"/>
      <c r="F41" s="11">
        <f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10.8" customHeight="1" x14ac:dyDescent="0.25">
      <c r="A42" s="12">
        <v>34</v>
      </c>
      <c r="B42" s="22" t="s">
        <v>19</v>
      </c>
      <c r="C42" s="23" t="s">
        <v>18</v>
      </c>
      <c r="D42" s="24">
        <v>1</v>
      </c>
      <c r="E42" s="10"/>
      <c r="F42" s="11">
        <f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26" customFormat="1" ht="12.6" customHeight="1" x14ac:dyDescent="0.25">
      <c r="A43" s="65" t="s">
        <v>12</v>
      </c>
      <c r="B43" s="66"/>
      <c r="C43" s="66"/>
      <c r="D43" s="66"/>
      <c r="E43" s="66"/>
      <c r="F43" s="67"/>
      <c r="G43" s="25"/>
      <c r="H43" s="25"/>
    </row>
    <row r="44" spans="1:50" s="4" customFormat="1" ht="10.8" customHeight="1" x14ac:dyDescent="0.25">
      <c r="A44" s="12">
        <v>35</v>
      </c>
      <c r="B44" s="18" t="s">
        <v>13</v>
      </c>
      <c r="C44" s="14" t="s">
        <v>10</v>
      </c>
      <c r="D44" s="16">
        <v>3</v>
      </c>
      <c r="E44" s="17"/>
      <c r="F44" s="11">
        <f t="shared" ref="F44:F46" si="3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50" s="4" customFormat="1" ht="21.6" customHeight="1" x14ac:dyDescent="0.25">
      <c r="A45" s="12">
        <v>36</v>
      </c>
      <c r="B45" s="18" t="s">
        <v>29</v>
      </c>
      <c r="C45" s="14" t="s">
        <v>10</v>
      </c>
      <c r="D45" s="16">
        <v>1</v>
      </c>
      <c r="E45" s="17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50" s="4" customFormat="1" ht="32.4" customHeight="1" x14ac:dyDescent="0.25">
      <c r="A46" s="12">
        <v>37</v>
      </c>
      <c r="B46" s="18" t="s">
        <v>14</v>
      </c>
      <c r="C46" s="14" t="s">
        <v>15</v>
      </c>
      <c r="D46" s="16">
        <v>1</v>
      </c>
      <c r="E46" s="17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50" s="26" customFormat="1" ht="10.8" customHeight="1" x14ac:dyDescent="0.25">
      <c r="A47" s="12">
        <v>38</v>
      </c>
      <c r="B47" s="19" t="s">
        <v>20</v>
      </c>
      <c r="C47" s="27" t="s">
        <v>15</v>
      </c>
      <c r="D47" s="28">
        <v>2</v>
      </c>
      <c r="E47" s="29"/>
      <c r="F47" s="11">
        <f t="shared" ref="F47:F48" si="4">SUM(D47*E47)</f>
        <v>0</v>
      </c>
      <c r="G47" s="25"/>
      <c r="H47" s="25"/>
    </row>
    <row r="48" spans="1:50" s="26" customFormat="1" ht="10.8" customHeight="1" x14ac:dyDescent="0.25">
      <c r="A48" s="12">
        <v>39</v>
      </c>
      <c r="B48" s="19" t="s">
        <v>21</v>
      </c>
      <c r="C48" s="27" t="s">
        <v>16</v>
      </c>
      <c r="D48" s="30">
        <v>1.04</v>
      </c>
      <c r="E48" s="29"/>
      <c r="F48" s="11">
        <f t="shared" si="4"/>
        <v>0</v>
      </c>
      <c r="G48" s="25"/>
    </row>
    <row r="49" spans="1:47" s="4" customFormat="1" ht="12.6" customHeight="1" thickBot="1" x14ac:dyDescent="0.3">
      <c r="A49" s="68" t="s">
        <v>52</v>
      </c>
      <c r="B49" s="69"/>
      <c r="C49" s="69"/>
      <c r="D49" s="69"/>
      <c r="E49" s="70"/>
      <c r="F49" s="31">
        <f>SUM(F9:F48)</f>
        <v>0</v>
      </c>
      <c r="G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12.6" customHeight="1" x14ac:dyDescent="0.25">
      <c r="A50" s="65" t="s">
        <v>53</v>
      </c>
      <c r="B50" s="66"/>
      <c r="C50" s="66"/>
      <c r="D50" s="66"/>
      <c r="E50" s="66"/>
      <c r="F50" s="67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10.8" customHeight="1" x14ac:dyDescent="0.25">
      <c r="A51" s="12">
        <v>40</v>
      </c>
      <c r="B51" s="41" t="s">
        <v>57</v>
      </c>
      <c r="C51" s="42" t="s">
        <v>16</v>
      </c>
      <c r="D51" s="44">
        <v>0.35</v>
      </c>
      <c r="E51" s="10"/>
      <c r="F51" s="11">
        <f t="shared" ref="F51:F66" si="5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8" customHeight="1" x14ac:dyDescent="0.25">
      <c r="A52" s="12">
        <v>41</v>
      </c>
      <c r="B52" s="41" t="s">
        <v>59</v>
      </c>
      <c r="C52" s="42" t="s">
        <v>11</v>
      </c>
      <c r="D52" s="45">
        <v>95</v>
      </c>
      <c r="E52" s="10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32.4" customHeight="1" x14ac:dyDescent="0.25">
      <c r="A53" s="12">
        <v>42</v>
      </c>
      <c r="B53" s="19" t="s">
        <v>42</v>
      </c>
      <c r="C53" s="42" t="s">
        <v>11</v>
      </c>
      <c r="D53" s="45">
        <v>95</v>
      </c>
      <c r="E53" s="10"/>
      <c r="F53" s="11">
        <f t="shared" ref="F53:F58" si="6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10.8" customHeight="1" x14ac:dyDescent="0.25">
      <c r="A54" s="12">
        <v>43</v>
      </c>
      <c r="B54" s="41" t="s">
        <v>37</v>
      </c>
      <c r="C54" s="42" t="s">
        <v>10</v>
      </c>
      <c r="D54" s="40">
        <v>1</v>
      </c>
      <c r="E54" s="10"/>
      <c r="F54" s="11">
        <f t="shared" si="6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8" customHeight="1" x14ac:dyDescent="0.25">
      <c r="A55" s="12">
        <v>44</v>
      </c>
      <c r="B55" s="41" t="s">
        <v>38</v>
      </c>
      <c r="C55" s="42" t="s">
        <v>11</v>
      </c>
      <c r="D55" s="40">
        <v>10</v>
      </c>
      <c r="E55" s="10"/>
      <c r="F55" s="11">
        <f t="shared" si="6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10.8" customHeight="1" x14ac:dyDescent="0.25">
      <c r="A56" s="12">
        <v>45</v>
      </c>
      <c r="B56" s="41" t="s">
        <v>39</v>
      </c>
      <c r="C56" s="42" t="s">
        <v>40</v>
      </c>
      <c r="D56" s="40">
        <v>1</v>
      </c>
      <c r="E56" s="10"/>
      <c r="F56" s="11">
        <f t="shared" si="6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.6" customHeight="1" x14ac:dyDescent="0.25">
      <c r="A57" s="12">
        <v>46</v>
      </c>
      <c r="B57" s="41" t="s">
        <v>35</v>
      </c>
      <c r="C57" s="42" t="s">
        <v>11</v>
      </c>
      <c r="D57" s="45">
        <v>492</v>
      </c>
      <c r="E57" s="10"/>
      <c r="F57" s="11">
        <f t="shared" si="6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8" customHeight="1" x14ac:dyDescent="0.25">
      <c r="A58" s="12">
        <v>47</v>
      </c>
      <c r="B58" s="41" t="s">
        <v>36</v>
      </c>
      <c r="C58" s="42" t="s">
        <v>10</v>
      </c>
      <c r="D58" s="40">
        <v>3</v>
      </c>
      <c r="E58" s="10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.6" customHeight="1" x14ac:dyDescent="0.25">
      <c r="A59" s="12">
        <v>48</v>
      </c>
      <c r="B59" s="41" t="s">
        <v>65</v>
      </c>
      <c r="C59" s="27" t="s">
        <v>43</v>
      </c>
      <c r="D59" s="45">
        <v>3936</v>
      </c>
      <c r="E59" s="10"/>
      <c r="F59" s="11">
        <f t="shared" si="5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.6" customHeight="1" x14ac:dyDescent="0.25">
      <c r="A60" s="12">
        <v>49</v>
      </c>
      <c r="B60" s="32" t="s">
        <v>45</v>
      </c>
      <c r="C60" s="27" t="s">
        <v>43</v>
      </c>
      <c r="D60" s="45">
        <v>2275</v>
      </c>
      <c r="E60" s="10"/>
      <c r="F60" s="11">
        <f t="shared" si="5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.6" customHeight="1" x14ac:dyDescent="0.25">
      <c r="A61" s="12">
        <v>50</v>
      </c>
      <c r="B61" s="41" t="s">
        <v>66</v>
      </c>
      <c r="C61" s="27" t="s">
        <v>44</v>
      </c>
      <c r="D61" s="45">
        <v>723</v>
      </c>
      <c r="E61" s="10"/>
      <c r="F61" s="11">
        <f t="shared" si="5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.6" customHeight="1" x14ac:dyDescent="0.25">
      <c r="A62" s="12">
        <v>51</v>
      </c>
      <c r="B62" s="41" t="s">
        <v>67</v>
      </c>
      <c r="C62" s="27" t="s">
        <v>44</v>
      </c>
      <c r="D62" s="45">
        <v>214</v>
      </c>
      <c r="E62" s="10"/>
      <c r="F62" s="11">
        <f t="shared" si="5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.6" customHeight="1" x14ac:dyDescent="0.25">
      <c r="A63" s="12">
        <v>52</v>
      </c>
      <c r="B63" s="43" t="s">
        <v>68</v>
      </c>
      <c r="C63" s="42" t="s">
        <v>10</v>
      </c>
      <c r="D63" s="40">
        <v>1</v>
      </c>
      <c r="E63" s="10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8" customHeight="1" x14ac:dyDescent="0.25">
      <c r="A64" s="12">
        <v>53</v>
      </c>
      <c r="B64" s="34" t="s">
        <v>69</v>
      </c>
      <c r="C64" s="27" t="s">
        <v>44</v>
      </c>
      <c r="D64" s="45">
        <v>36</v>
      </c>
      <c r="E64" s="10"/>
      <c r="F64" s="11">
        <f t="shared" si="5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21.6" customHeight="1" x14ac:dyDescent="0.25">
      <c r="A65" s="12">
        <v>54</v>
      </c>
      <c r="B65" s="37" t="s">
        <v>70</v>
      </c>
      <c r="C65" s="27" t="s">
        <v>44</v>
      </c>
      <c r="D65" s="45">
        <v>31</v>
      </c>
      <c r="E65" s="10"/>
      <c r="F65" s="11">
        <f t="shared" si="5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4" customFormat="1" ht="21.6" customHeight="1" x14ac:dyDescent="0.25">
      <c r="A66" s="12">
        <v>55</v>
      </c>
      <c r="B66" s="33" t="s">
        <v>46</v>
      </c>
      <c r="C66" s="27" t="s">
        <v>43</v>
      </c>
      <c r="D66" s="45">
        <v>88</v>
      </c>
      <c r="E66" s="10"/>
      <c r="F66" s="11">
        <f t="shared" si="5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50" s="4" customFormat="1" ht="21.6" customHeight="1" x14ac:dyDescent="0.25">
      <c r="A67" s="12">
        <v>56</v>
      </c>
      <c r="B67" s="46" t="s">
        <v>71</v>
      </c>
      <c r="C67" s="42" t="s">
        <v>10</v>
      </c>
      <c r="D67" s="40">
        <v>1</v>
      </c>
      <c r="E67" s="10"/>
      <c r="F67" s="11">
        <f t="shared" ref="F67:F81" si="7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4" customFormat="1" ht="21.6" customHeight="1" x14ac:dyDescent="0.25">
      <c r="A68" s="12">
        <v>57</v>
      </c>
      <c r="B68" s="38" t="s">
        <v>72</v>
      </c>
      <c r="C68" s="27" t="s">
        <v>44</v>
      </c>
      <c r="D68" s="45">
        <v>42</v>
      </c>
      <c r="E68" s="10"/>
      <c r="F68" s="11">
        <f t="shared" si="7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50" s="4" customFormat="1" ht="21.6" customHeight="1" x14ac:dyDescent="0.25">
      <c r="A69" s="12">
        <v>58</v>
      </c>
      <c r="B69" s="37" t="s">
        <v>70</v>
      </c>
      <c r="C69" s="27" t="s">
        <v>44</v>
      </c>
      <c r="D69" s="45">
        <v>49</v>
      </c>
      <c r="E69" s="10"/>
      <c r="F69" s="11">
        <f t="shared" si="7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50" s="4" customFormat="1" ht="21.6" customHeight="1" x14ac:dyDescent="0.25">
      <c r="A70" s="12">
        <v>59</v>
      </c>
      <c r="B70" s="33" t="s">
        <v>46</v>
      </c>
      <c r="C70" s="27" t="s">
        <v>43</v>
      </c>
      <c r="D70" s="45">
        <v>140</v>
      </c>
      <c r="E70" s="10"/>
      <c r="F70" s="11">
        <f t="shared" si="7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50" s="4" customFormat="1" ht="21.6" customHeight="1" x14ac:dyDescent="0.25">
      <c r="A71" s="12">
        <v>60</v>
      </c>
      <c r="B71" s="46" t="s">
        <v>84</v>
      </c>
      <c r="C71" s="42" t="s">
        <v>10</v>
      </c>
      <c r="D71" s="47">
        <v>1</v>
      </c>
      <c r="E71" s="10"/>
      <c r="F71" s="11">
        <f t="shared" si="7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50" s="4" customFormat="1" ht="10.8" customHeight="1" x14ac:dyDescent="0.25">
      <c r="A72" s="12">
        <v>61</v>
      </c>
      <c r="B72" s="34" t="s">
        <v>73</v>
      </c>
      <c r="C72" s="27" t="s">
        <v>44</v>
      </c>
      <c r="D72" s="40">
        <v>92</v>
      </c>
      <c r="E72" s="10"/>
      <c r="F72" s="11">
        <f t="shared" si="7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50" s="4" customFormat="1" ht="21.6" customHeight="1" x14ac:dyDescent="0.25">
      <c r="A73" s="12">
        <v>62</v>
      </c>
      <c r="B73" s="38" t="s">
        <v>74</v>
      </c>
      <c r="C73" s="27" t="s">
        <v>44</v>
      </c>
      <c r="D73" s="40">
        <v>150</v>
      </c>
      <c r="E73" s="10"/>
      <c r="F73" s="11">
        <f t="shared" si="7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50" s="4" customFormat="1" ht="10.8" customHeight="1" x14ac:dyDescent="0.25">
      <c r="A74" s="12">
        <v>63</v>
      </c>
      <c r="B74" s="34" t="s">
        <v>75</v>
      </c>
      <c r="C74" s="27" t="s">
        <v>43</v>
      </c>
      <c r="D74" s="40">
        <v>321</v>
      </c>
      <c r="E74" s="10"/>
      <c r="F74" s="11">
        <f t="shared" si="7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50" s="4" customFormat="1" ht="21.6" customHeight="1" x14ac:dyDescent="0.25">
      <c r="A75" s="12">
        <v>64</v>
      </c>
      <c r="B75" s="33" t="s">
        <v>46</v>
      </c>
      <c r="C75" s="27" t="s">
        <v>43</v>
      </c>
      <c r="D75" s="40">
        <v>321</v>
      </c>
      <c r="E75" s="10"/>
      <c r="F75" s="11">
        <f t="shared" si="7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50" s="4" customFormat="1" ht="21.6" customHeight="1" x14ac:dyDescent="0.25">
      <c r="A76" s="12">
        <v>65</v>
      </c>
      <c r="B76" s="34" t="s">
        <v>76</v>
      </c>
      <c r="C76" s="27" t="s">
        <v>43</v>
      </c>
      <c r="D76" s="40">
        <v>305</v>
      </c>
      <c r="E76" s="10"/>
      <c r="F76" s="11">
        <f t="shared" si="7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50" s="4" customFormat="1" ht="10.8" customHeight="1" x14ac:dyDescent="0.25">
      <c r="A77" s="12">
        <v>66</v>
      </c>
      <c r="B77" s="34" t="s">
        <v>77</v>
      </c>
      <c r="C77" s="27" t="s">
        <v>43</v>
      </c>
      <c r="D77" s="40">
        <v>239</v>
      </c>
      <c r="E77" s="10"/>
      <c r="F77" s="11">
        <f t="shared" si="7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50" s="4" customFormat="1" ht="10.8" customHeight="1" x14ac:dyDescent="0.25">
      <c r="A78" s="12">
        <v>67</v>
      </c>
      <c r="B78" s="34" t="s">
        <v>78</v>
      </c>
      <c r="C78" s="42" t="s">
        <v>10</v>
      </c>
      <c r="D78" s="40">
        <v>8</v>
      </c>
      <c r="E78" s="10"/>
      <c r="F78" s="11">
        <f t="shared" si="7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50" s="4" customFormat="1" ht="10.8" customHeight="1" x14ac:dyDescent="0.25">
      <c r="A79" s="12">
        <v>68</v>
      </c>
      <c r="B79" s="34" t="s">
        <v>79</v>
      </c>
      <c r="C79" s="27" t="s">
        <v>43</v>
      </c>
      <c r="D79" s="40">
        <v>200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50" s="21" customFormat="1" ht="21.6" customHeight="1" x14ac:dyDescent="0.25">
      <c r="A80" s="12">
        <v>69</v>
      </c>
      <c r="B80" s="19" t="s">
        <v>17</v>
      </c>
      <c r="C80" s="23" t="s">
        <v>18</v>
      </c>
      <c r="D80" s="20">
        <v>1</v>
      </c>
      <c r="E80" s="10"/>
      <c r="F80" s="11">
        <f t="shared" si="7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</row>
    <row r="81" spans="1:47" s="4" customFormat="1" ht="21.6" customHeight="1" x14ac:dyDescent="0.25">
      <c r="A81" s="12">
        <v>70</v>
      </c>
      <c r="B81" s="22" t="s">
        <v>28</v>
      </c>
      <c r="C81" s="23" t="s">
        <v>18</v>
      </c>
      <c r="D81" s="24">
        <v>2</v>
      </c>
      <c r="E81" s="10"/>
      <c r="F81" s="11">
        <f t="shared" si="7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0.8" customHeight="1" x14ac:dyDescent="0.25">
      <c r="A82" s="12">
        <v>71</v>
      </c>
      <c r="B82" s="22" t="s">
        <v>19</v>
      </c>
      <c r="C82" s="23" t="s">
        <v>18</v>
      </c>
      <c r="D82" s="24">
        <v>2</v>
      </c>
      <c r="E82" s="10"/>
      <c r="F82" s="11">
        <f>SUM(D82*E82)</f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26" customFormat="1" ht="12.6" customHeight="1" x14ac:dyDescent="0.25">
      <c r="A83" s="65" t="s">
        <v>12</v>
      </c>
      <c r="B83" s="66"/>
      <c r="C83" s="66"/>
      <c r="D83" s="66"/>
      <c r="E83" s="66"/>
      <c r="F83" s="67"/>
      <c r="G83" s="25"/>
      <c r="H83" s="25"/>
    </row>
    <row r="84" spans="1:47" s="4" customFormat="1" ht="10.8" customHeight="1" x14ac:dyDescent="0.25">
      <c r="A84" s="12">
        <v>72</v>
      </c>
      <c r="B84" s="18" t="s">
        <v>13</v>
      </c>
      <c r="C84" s="14" t="s">
        <v>10</v>
      </c>
      <c r="D84" s="16">
        <v>2</v>
      </c>
      <c r="E84" s="17"/>
      <c r="F84" s="11">
        <f t="shared" ref="F84:F86" si="8">SUM(D84*E84)</f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</row>
    <row r="85" spans="1:47" s="4" customFormat="1" ht="21.6" customHeight="1" x14ac:dyDescent="0.25">
      <c r="A85" s="12">
        <v>73</v>
      </c>
      <c r="B85" s="18" t="s">
        <v>29</v>
      </c>
      <c r="C85" s="14" t="s">
        <v>10</v>
      </c>
      <c r="D85" s="16">
        <v>1</v>
      </c>
      <c r="E85" s="17"/>
      <c r="F85" s="11">
        <f t="shared" si="8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</row>
    <row r="86" spans="1:47" s="4" customFormat="1" ht="32.4" customHeight="1" x14ac:dyDescent="0.25">
      <c r="A86" s="12">
        <v>74</v>
      </c>
      <c r="B86" s="18" t="s">
        <v>14</v>
      </c>
      <c r="C86" s="14" t="s">
        <v>15</v>
      </c>
      <c r="D86" s="16">
        <v>1</v>
      </c>
      <c r="E86" s="17"/>
      <c r="F86" s="11">
        <f t="shared" si="8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</row>
    <row r="87" spans="1:47" s="26" customFormat="1" ht="10.8" customHeight="1" x14ac:dyDescent="0.25">
      <c r="A87" s="12">
        <v>75</v>
      </c>
      <c r="B87" s="19" t="s">
        <v>20</v>
      </c>
      <c r="C87" s="27" t="s">
        <v>15</v>
      </c>
      <c r="D87" s="28">
        <v>1</v>
      </c>
      <c r="E87" s="29"/>
      <c r="F87" s="11">
        <f t="shared" ref="F87:F88" si="9">SUM(D87*E87)</f>
        <v>0</v>
      </c>
      <c r="G87" s="25"/>
      <c r="H87" s="25"/>
    </row>
    <row r="88" spans="1:47" s="26" customFormat="1" ht="10.8" customHeight="1" x14ac:dyDescent="0.25">
      <c r="A88" s="12">
        <v>76</v>
      </c>
      <c r="B88" s="19" t="s">
        <v>21</v>
      </c>
      <c r="C88" s="27" t="s">
        <v>16</v>
      </c>
      <c r="D88" s="30">
        <v>0.2</v>
      </c>
      <c r="E88" s="29"/>
      <c r="F88" s="11">
        <f t="shared" si="9"/>
        <v>0</v>
      </c>
      <c r="G88" s="25"/>
    </row>
    <row r="89" spans="1:47" s="4" customFormat="1" ht="12.6" customHeight="1" thickBot="1" x14ac:dyDescent="0.3">
      <c r="A89" s="68" t="s">
        <v>54</v>
      </c>
      <c r="B89" s="69"/>
      <c r="C89" s="69"/>
      <c r="D89" s="69"/>
      <c r="E89" s="70"/>
      <c r="F89" s="31">
        <f>SUM(F51:F88)</f>
        <v>0</v>
      </c>
      <c r="G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12.6" customHeight="1" x14ac:dyDescent="0.25">
      <c r="A90" s="65" t="s">
        <v>55</v>
      </c>
      <c r="B90" s="66"/>
      <c r="C90" s="66"/>
      <c r="D90" s="66"/>
      <c r="E90" s="66"/>
      <c r="F90" s="67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10.8" customHeight="1" x14ac:dyDescent="0.25">
      <c r="A91" s="12">
        <v>77</v>
      </c>
      <c r="B91" s="35" t="s">
        <v>31</v>
      </c>
      <c r="C91" s="36" t="s">
        <v>30</v>
      </c>
      <c r="D91" s="40">
        <v>5</v>
      </c>
      <c r="E91" s="10"/>
      <c r="F91" s="11">
        <f t="shared" ref="F91:F121" si="10">SUM(D91*E91)</f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10.8" customHeight="1" x14ac:dyDescent="0.25">
      <c r="A92" s="12">
        <v>78</v>
      </c>
      <c r="B92" s="41" t="s">
        <v>57</v>
      </c>
      <c r="C92" s="42" t="s">
        <v>16</v>
      </c>
      <c r="D92" s="44">
        <v>2.06</v>
      </c>
      <c r="E92" s="10"/>
      <c r="F92" s="11">
        <f t="shared" si="10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10.8" customHeight="1" x14ac:dyDescent="0.25">
      <c r="A93" s="12">
        <v>79</v>
      </c>
      <c r="B93" s="41" t="s">
        <v>59</v>
      </c>
      <c r="C93" s="42" t="s">
        <v>11</v>
      </c>
      <c r="D93" s="45">
        <v>2237</v>
      </c>
      <c r="E93" s="10"/>
      <c r="F93" s="11">
        <f t="shared" si="10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32.4" customHeight="1" x14ac:dyDescent="0.25">
      <c r="A94" s="12">
        <v>80</v>
      </c>
      <c r="B94" s="19" t="s">
        <v>42</v>
      </c>
      <c r="C94" s="42" t="s">
        <v>11</v>
      </c>
      <c r="D94" s="45">
        <v>2501</v>
      </c>
      <c r="E94" s="10"/>
      <c r="F94" s="11">
        <f t="shared" si="10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0.8" customHeight="1" x14ac:dyDescent="0.25">
      <c r="A95" s="12">
        <v>81</v>
      </c>
      <c r="B95" s="41" t="s">
        <v>37</v>
      </c>
      <c r="C95" s="42" t="s">
        <v>10</v>
      </c>
      <c r="D95" s="40">
        <v>2</v>
      </c>
      <c r="E95" s="10"/>
      <c r="F95" s="11">
        <f t="shared" si="10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10.8" customHeight="1" x14ac:dyDescent="0.25">
      <c r="A96" s="12">
        <v>82</v>
      </c>
      <c r="B96" s="41" t="s">
        <v>38</v>
      </c>
      <c r="C96" s="42" t="s">
        <v>11</v>
      </c>
      <c r="D96" s="40">
        <v>12</v>
      </c>
      <c r="E96" s="10"/>
      <c r="F96" s="11">
        <f t="shared" si="10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32.4" customHeight="1" x14ac:dyDescent="0.25">
      <c r="A97" s="12">
        <v>83</v>
      </c>
      <c r="B97" s="41" t="s">
        <v>87</v>
      </c>
      <c r="C97" s="42" t="s">
        <v>11</v>
      </c>
      <c r="D97" s="40">
        <v>10</v>
      </c>
      <c r="E97" s="10"/>
      <c r="F97" s="11">
        <f t="shared" si="10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10.8" customHeight="1" x14ac:dyDescent="0.25">
      <c r="A98" s="12">
        <v>84</v>
      </c>
      <c r="B98" s="41" t="s">
        <v>39</v>
      </c>
      <c r="C98" s="42" t="s">
        <v>40</v>
      </c>
      <c r="D98" s="40">
        <v>1</v>
      </c>
      <c r="E98" s="10"/>
      <c r="F98" s="11">
        <f t="shared" si="10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10.8" customHeight="1" x14ac:dyDescent="0.25">
      <c r="A99" s="12">
        <v>85</v>
      </c>
      <c r="B99" s="41" t="s">
        <v>88</v>
      </c>
      <c r="C99" s="42" t="s">
        <v>40</v>
      </c>
      <c r="D99" s="40">
        <v>1</v>
      </c>
      <c r="E99" s="10"/>
      <c r="F99" s="11">
        <f t="shared" si="10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21.6" customHeight="1" x14ac:dyDescent="0.25">
      <c r="A100" s="12">
        <v>86</v>
      </c>
      <c r="B100" s="41" t="s">
        <v>62</v>
      </c>
      <c r="C100" s="27" t="s">
        <v>44</v>
      </c>
      <c r="D100" s="45">
        <v>62</v>
      </c>
      <c r="E100" s="10"/>
      <c r="F100" s="11">
        <f t="shared" si="10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21.6" customHeight="1" x14ac:dyDescent="0.25">
      <c r="A101" s="12">
        <v>87</v>
      </c>
      <c r="B101" s="41" t="s">
        <v>64</v>
      </c>
      <c r="C101" s="27" t="s">
        <v>44</v>
      </c>
      <c r="D101" s="45">
        <v>27</v>
      </c>
      <c r="E101" s="10"/>
      <c r="F101" s="11">
        <f t="shared" si="10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21.6" customHeight="1" x14ac:dyDescent="0.25">
      <c r="A102" s="12">
        <v>88</v>
      </c>
      <c r="B102" s="41" t="s">
        <v>35</v>
      </c>
      <c r="C102" s="42" t="s">
        <v>11</v>
      </c>
      <c r="D102" s="45">
        <v>1258</v>
      </c>
      <c r="E102" s="10"/>
      <c r="F102" s="11">
        <f t="shared" si="10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10.8" customHeight="1" x14ac:dyDescent="0.25">
      <c r="A103" s="12">
        <v>89</v>
      </c>
      <c r="B103" s="41" t="s">
        <v>36</v>
      </c>
      <c r="C103" s="42" t="s">
        <v>10</v>
      </c>
      <c r="D103" s="40">
        <v>2</v>
      </c>
      <c r="E103" s="10"/>
      <c r="F103" s="11">
        <f t="shared" si="10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.6" customHeight="1" x14ac:dyDescent="0.25">
      <c r="A104" s="12">
        <v>90</v>
      </c>
      <c r="B104" s="41" t="s">
        <v>65</v>
      </c>
      <c r="C104" s="27" t="s">
        <v>43</v>
      </c>
      <c r="D104" s="45">
        <v>10064</v>
      </c>
      <c r="E104" s="10"/>
      <c r="F104" s="11">
        <f t="shared" si="10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10.8" customHeight="1" x14ac:dyDescent="0.25">
      <c r="A105" s="12">
        <v>91</v>
      </c>
      <c r="B105" s="41" t="s">
        <v>80</v>
      </c>
      <c r="C105" s="27" t="s">
        <v>44</v>
      </c>
      <c r="D105" s="45">
        <v>959</v>
      </c>
      <c r="E105" s="10"/>
      <c r="F105" s="11">
        <f t="shared" si="10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.6" customHeight="1" x14ac:dyDescent="0.25">
      <c r="A106" s="12">
        <v>92</v>
      </c>
      <c r="B106" s="32" t="s">
        <v>45</v>
      </c>
      <c r="C106" s="27" t="s">
        <v>43</v>
      </c>
      <c r="D106" s="45">
        <v>8940</v>
      </c>
      <c r="E106" s="10"/>
      <c r="F106" s="11">
        <f t="shared" si="10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.6" customHeight="1" x14ac:dyDescent="0.25">
      <c r="A107" s="12">
        <v>93</v>
      </c>
      <c r="B107" s="41" t="s">
        <v>81</v>
      </c>
      <c r="C107" s="27" t="s">
        <v>43</v>
      </c>
      <c r="D107" s="45">
        <v>9476</v>
      </c>
      <c r="E107" s="10"/>
      <c r="F107" s="11">
        <f t="shared" si="10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.6" customHeight="1" x14ac:dyDescent="0.25">
      <c r="A108" s="12">
        <v>94</v>
      </c>
      <c r="B108" s="41" t="s">
        <v>89</v>
      </c>
      <c r="C108" s="27" t="s">
        <v>44</v>
      </c>
      <c r="D108" s="45">
        <v>2656</v>
      </c>
      <c r="E108" s="10"/>
      <c r="F108" s="11">
        <f t="shared" si="10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.6" customHeight="1" x14ac:dyDescent="0.25">
      <c r="A109" s="12">
        <v>95</v>
      </c>
      <c r="B109" s="41" t="s">
        <v>67</v>
      </c>
      <c r="C109" s="27" t="s">
        <v>44</v>
      </c>
      <c r="D109" s="45">
        <v>637</v>
      </c>
      <c r="E109" s="10"/>
      <c r="F109" s="11">
        <f t="shared" si="10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21.6" customHeight="1" x14ac:dyDescent="0.25">
      <c r="A110" s="12">
        <v>96</v>
      </c>
      <c r="B110" s="43" t="s">
        <v>68</v>
      </c>
      <c r="C110" s="42" t="s">
        <v>10</v>
      </c>
      <c r="D110" s="40">
        <v>1</v>
      </c>
      <c r="E110" s="10"/>
      <c r="F110" s="11">
        <f t="shared" si="10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21.6" customHeight="1" x14ac:dyDescent="0.25">
      <c r="A111" s="12">
        <v>97</v>
      </c>
      <c r="B111" s="38" t="s">
        <v>72</v>
      </c>
      <c r="C111" s="27" t="s">
        <v>44</v>
      </c>
      <c r="D111" s="45">
        <v>26</v>
      </c>
      <c r="E111" s="10"/>
      <c r="F111" s="11">
        <f t="shared" si="10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.6" customHeight="1" x14ac:dyDescent="0.25">
      <c r="A112" s="12">
        <v>98</v>
      </c>
      <c r="B112" s="37" t="s">
        <v>90</v>
      </c>
      <c r="C112" s="27" t="s">
        <v>44</v>
      </c>
      <c r="D112" s="45">
        <v>56</v>
      </c>
      <c r="E112" s="10"/>
      <c r="F112" s="11">
        <f t="shared" si="10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50" s="4" customFormat="1" ht="21.6" customHeight="1" x14ac:dyDescent="0.25">
      <c r="A113" s="12">
        <v>99</v>
      </c>
      <c r="B113" s="33" t="s">
        <v>46</v>
      </c>
      <c r="C113" s="27" t="s">
        <v>43</v>
      </c>
      <c r="D113" s="45">
        <v>176</v>
      </c>
      <c r="E113" s="10"/>
      <c r="F113" s="11">
        <f t="shared" si="10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50" s="4" customFormat="1" ht="21.6" customHeight="1" x14ac:dyDescent="0.25">
      <c r="A114" s="12">
        <v>100</v>
      </c>
      <c r="B114" s="34" t="s">
        <v>82</v>
      </c>
      <c r="C114" s="27" t="s">
        <v>43</v>
      </c>
      <c r="D114" s="45">
        <v>176</v>
      </c>
      <c r="E114" s="10"/>
      <c r="F114" s="11">
        <f t="shared" si="10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50" s="4" customFormat="1" ht="21.6" customHeight="1" x14ac:dyDescent="0.25">
      <c r="A115" s="12">
        <v>101</v>
      </c>
      <c r="B115" s="46" t="s">
        <v>83</v>
      </c>
      <c r="C115" s="42" t="s">
        <v>10</v>
      </c>
      <c r="D115" s="40">
        <v>1</v>
      </c>
      <c r="E115" s="10"/>
      <c r="F115" s="11">
        <f t="shared" si="10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50" s="4" customFormat="1" ht="21.6" customHeight="1" x14ac:dyDescent="0.25">
      <c r="A116" s="12">
        <v>102</v>
      </c>
      <c r="B116" s="38" t="s">
        <v>72</v>
      </c>
      <c r="C116" s="27" t="s">
        <v>44</v>
      </c>
      <c r="D116" s="45">
        <v>120</v>
      </c>
      <c r="E116" s="10"/>
      <c r="F116" s="11">
        <f t="shared" si="10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50" s="4" customFormat="1" ht="21.6" customHeight="1" x14ac:dyDescent="0.25">
      <c r="A117" s="12">
        <v>103</v>
      </c>
      <c r="B117" s="37" t="s">
        <v>90</v>
      </c>
      <c r="C117" s="27" t="s">
        <v>44</v>
      </c>
      <c r="D117" s="45">
        <v>252</v>
      </c>
      <c r="E117" s="10"/>
      <c r="F117" s="11">
        <f t="shared" si="10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50" s="4" customFormat="1" ht="21.6" customHeight="1" x14ac:dyDescent="0.25">
      <c r="A118" s="12">
        <v>104</v>
      </c>
      <c r="B118" s="33" t="s">
        <v>46</v>
      </c>
      <c r="C118" s="27" t="s">
        <v>43</v>
      </c>
      <c r="D118" s="45">
        <v>800</v>
      </c>
      <c r="E118" s="10"/>
      <c r="F118" s="11">
        <f t="shared" si="10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50" s="4" customFormat="1" ht="21.6" customHeight="1" x14ac:dyDescent="0.25">
      <c r="A119" s="12">
        <v>105</v>
      </c>
      <c r="B119" s="34" t="s">
        <v>82</v>
      </c>
      <c r="C119" s="27" t="s">
        <v>43</v>
      </c>
      <c r="D119" s="45">
        <v>800</v>
      </c>
      <c r="E119" s="10"/>
      <c r="F119" s="11">
        <f t="shared" si="10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50" s="21" customFormat="1" ht="21.6" customHeight="1" x14ac:dyDescent="0.25">
      <c r="A120" s="12">
        <v>106</v>
      </c>
      <c r="B120" s="19" t="s">
        <v>17</v>
      </c>
      <c r="C120" s="23" t="s">
        <v>18</v>
      </c>
      <c r="D120" s="20">
        <v>1</v>
      </c>
      <c r="E120" s="10"/>
      <c r="F120" s="11">
        <f t="shared" si="10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</row>
    <row r="121" spans="1:50" s="4" customFormat="1" ht="21.6" customHeight="1" x14ac:dyDescent="0.25">
      <c r="A121" s="12">
        <v>107</v>
      </c>
      <c r="B121" s="22" t="s">
        <v>28</v>
      </c>
      <c r="C121" s="23" t="s">
        <v>18</v>
      </c>
      <c r="D121" s="24">
        <v>2</v>
      </c>
      <c r="E121" s="10"/>
      <c r="F121" s="11">
        <f t="shared" si="10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50" s="4" customFormat="1" ht="10.8" customHeight="1" x14ac:dyDescent="0.25">
      <c r="A122" s="12">
        <v>108</v>
      </c>
      <c r="B122" s="22" t="s">
        <v>19</v>
      </c>
      <c r="C122" s="23" t="s">
        <v>18</v>
      </c>
      <c r="D122" s="24">
        <v>2</v>
      </c>
      <c r="E122" s="10"/>
      <c r="F122" s="11">
        <f>SUM(D122*E122)</f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50" s="26" customFormat="1" ht="12.6" customHeight="1" x14ac:dyDescent="0.25">
      <c r="A123" s="65" t="s">
        <v>12</v>
      </c>
      <c r="B123" s="66"/>
      <c r="C123" s="66"/>
      <c r="D123" s="66"/>
      <c r="E123" s="66"/>
      <c r="F123" s="67"/>
      <c r="G123" s="25"/>
      <c r="H123" s="25"/>
    </row>
    <row r="124" spans="1:50" s="4" customFormat="1" ht="10.8" customHeight="1" x14ac:dyDescent="0.25">
      <c r="A124" s="12">
        <v>109</v>
      </c>
      <c r="B124" s="18" t="s">
        <v>13</v>
      </c>
      <c r="C124" s="14" t="s">
        <v>10</v>
      </c>
      <c r="D124" s="16">
        <v>2</v>
      </c>
      <c r="E124" s="17"/>
      <c r="F124" s="11">
        <f t="shared" ref="F124:F128" si="11">SUM(D124*E124)</f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</row>
    <row r="125" spans="1:50" s="4" customFormat="1" ht="21.6" customHeight="1" x14ac:dyDescent="0.25">
      <c r="A125" s="12">
        <v>110</v>
      </c>
      <c r="B125" s="18" t="s">
        <v>29</v>
      </c>
      <c r="C125" s="14" t="s">
        <v>10</v>
      </c>
      <c r="D125" s="16">
        <v>1</v>
      </c>
      <c r="E125" s="17"/>
      <c r="F125" s="11">
        <f t="shared" si="11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</row>
    <row r="126" spans="1:50" s="4" customFormat="1" ht="32.4" customHeight="1" x14ac:dyDescent="0.25">
      <c r="A126" s="12">
        <v>111</v>
      </c>
      <c r="B126" s="18" t="s">
        <v>14</v>
      </c>
      <c r="C126" s="14" t="s">
        <v>15</v>
      </c>
      <c r="D126" s="16">
        <v>1</v>
      </c>
      <c r="E126" s="17"/>
      <c r="F126" s="11">
        <f t="shared" si="11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</row>
    <row r="127" spans="1:50" s="26" customFormat="1" ht="10.8" customHeight="1" x14ac:dyDescent="0.25">
      <c r="A127" s="12">
        <v>112</v>
      </c>
      <c r="B127" s="19" t="s">
        <v>20</v>
      </c>
      <c r="C127" s="27" t="s">
        <v>15</v>
      </c>
      <c r="D127" s="28">
        <v>1</v>
      </c>
      <c r="E127" s="29"/>
      <c r="F127" s="11">
        <f t="shared" si="11"/>
        <v>0</v>
      </c>
      <c r="G127" s="25"/>
      <c r="H127" s="25"/>
    </row>
    <row r="128" spans="1:50" s="26" customFormat="1" ht="10.8" customHeight="1" x14ac:dyDescent="0.25">
      <c r="A128" s="12">
        <v>113</v>
      </c>
      <c r="B128" s="19" t="s">
        <v>21</v>
      </c>
      <c r="C128" s="27" t="s">
        <v>16</v>
      </c>
      <c r="D128" s="30">
        <v>0.5</v>
      </c>
      <c r="E128" s="29"/>
      <c r="F128" s="11">
        <f t="shared" si="11"/>
        <v>0</v>
      </c>
      <c r="G128" s="25"/>
    </row>
    <row r="129" spans="1:195" s="4" customFormat="1" ht="12.6" customHeight="1" thickBot="1" x14ac:dyDescent="0.3">
      <c r="A129" s="68" t="s">
        <v>56</v>
      </c>
      <c r="B129" s="69"/>
      <c r="C129" s="69"/>
      <c r="D129" s="69"/>
      <c r="E129" s="70"/>
      <c r="F129" s="31">
        <f>SUM(F91:F128)</f>
        <v>0</v>
      </c>
      <c r="G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195" ht="24" customHeight="1" thickBot="1" x14ac:dyDescent="0.3">
      <c r="A130" s="8"/>
      <c r="C130" s="62" t="s">
        <v>1</v>
      </c>
      <c r="D130" s="63"/>
      <c r="E130" s="71">
        <f>F49+F89+F49</f>
        <v>0</v>
      </c>
      <c r="F130" s="72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  <c r="DV130" s="15"/>
      <c r="DW130" s="15"/>
      <c r="DX130" s="15"/>
      <c r="DY130" s="15"/>
      <c r="DZ130" s="15"/>
      <c r="EA130" s="15"/>
      <c r="EB130" s="15"/>
      <c r="EC130" s="15"/>
      <c r="ED130" s="15"/>
      <c r="EE130" s="15"/>
      <c r="EF130" s="15"/>
      <c r="EG130" s="15"/>
      <c r="EH130" s="15"/>
      <c r="EI130" s="15"/>
      <c r="EJ130" s="15"/>
      <c r="EK130" s="15"/>
      <c r="EL130" s="15"/>
      <c r="EM130" s="15"/>
      <c r="EN130" s="15"/>
      <c r="EO130" s="15"/>
      <c r="EP130" s="15"/>
      <c r="EQ130" s="15"/>
      <c r="ER130" s="15"/>
      <c r="ES130" s="15"/>
      <c r="ET130" s="15"/>
      <c r="EU130" s="15"/>
      <c r="EV130" s="15"/>
      <c r="EW130" s="15"/>
      <c r="EX130" s="15"/>
      <c r="EY130" s="15"/>
      <c r="EZ130" s="15"/>
      <c r="FA130" s="15"/>
      <c r="FB130" s="15"/>
      <c r="FC130" s="15"/>
      <c r="FD130" s="15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  <c r="FO130" s="15"/>
      <c r="FP130" s="15"/>
      <c r="FQ130" s="15"/>
      <c r="FR130" s="15"/>
      <c r="FS130" s="15"/>
      <c r="FT130" s="15"/>
      <c r="FU130" s="15"/>
      <c r="FV130" s="15"/>
      <c r="FW130" s="15"/>
      <c r="FX130" s="15"/>
      <c r="FY130" s="15"/>
      <c r="FZ130" s="15"/>
      <c r="GA130" s="15"/>
      <c r="GB130" s="15"/>
      <c r="GC130" s="15"/>
      <c r="GD130" s="15"/>
      <c r="GE130" s="15"/>
      <c r="GF130" s="15"/>
      <c r="GG130" s="15"/>
      <c r="GH130" s="15"/>
      <c r="GI130" s="15"/>
      <c r="GJ130" s="15"/>
      <c r="GK130" s="15"/>
      <c r="GL130" s="15"/>
      <c r="GM130" s="15"/>
    </row>
    <row r="131" spans="1:195" s="15" customFormat="1" ht="12.75" customHeight="1" x14ac:dyDescent="0.25">
      <c r="A131" s="64" t="s">
        <v>7</v>
      </c>
      <c r="B131" s="64"/>
      <c r="C131" s="64"/>
      <c r="D131" s="64"/>
      <c r="E131" s="64"/>
      <c r="F131" s="64"/>
    </row>
    <row r="132" spans="1:195" s="15" customFormat="1" ht="12.75" customHeight="1" x14ac:dyDescent="0.25">
      <c r="A132" s="64" t="s">
        <v>22</v>
      </c>
      <c r="B132" s="64"/>
      <c r="C132" s="64"/>
      <c r="D132" s="64"/>
      <c r="E132" s="64"/>
      <c r="F132" s="64"/>
    </row>
    <row r="133" spans="1:195" s="15" customFormat="1" ht="12.75" customHeight="1" x14ac:dyDescent="0.25">
      <c r="A133" s="64" t="s">
        <v>8</v>
      </c>
      <c r="B133" s="64"/>
      <c r="C133" s="64"/>
      <c r="D133" s="64"/>
      <c r="E133" s="64"/>
      <c r="F133" s="64"/>
    </row>
    <row r="134" spans="1:195" s="15" customFormat="1" ht="12.75" customHeight="1" x14ac:dyDescent="0.25">
      <c r="A134" s="3"/>
      <c r="B134" s="64" t="s">
        <v>9</v>
      </c>
      <c r="C134" s="64"/>
      <c r="D134" s="64"/>
      <c r="E134" s="64"/>
      <c r="F134" s="64"/>
    </row>
    <row r="135" spans="1:195" s="15" customFormat="1" ht="12.75" customHeight="1" x14ac:dyDescent="0.25">
      <c r="A135" s="64" t="s">
        <v>23</v>
      </c>
      <c r="B135" s="64"/>
      <c r="C135" s="64"/>
      <c r="D135" s="64"/>
      <c r="E135" s="64"/>
      <c r="F135" s="64"/>
    </row>
    <row r="136" spans="1:195" s="15" customFormat="1" ht="12.75" customHeight="1" x14ac:dyDescent="0.25">
      <c r="A136" s="64" t="s">
        <v>24</v>
      </c>
      <c r="B136" s="64"/>
      <c r="C136" s="64"/>
      <c r="D136" s="64"/>
      <c r="E136" s="64"/>
      <c r="F136" s="64"/>
    </row>
    <row r="137" spans="1:195" s="15" customFormat="1" ht="12.75" customHeight="1" x14ac:dyDescent="0.25">
      <c r="A137" s="64" t="s">
        <v>34</v>
      </c>
      <c r="B137" s="64"/>
      <c r="C137" s="64"/>
      <c r="D137" s="64"/>
      <c r="E137" s="64"/>
      <c r="F137" s="64"/>
    </row>
    <row r="138" spans="1:195" s="15" customFormat="1" ht="12.75" customHeight="1" x14ac:dyDescent="0.25">
      <c r="A138" s="3"/>
      <c r="B138" s="64" t="s">
        <v>33</v>
      </c>
      <c r="C138" s="64"/>
      <c r="D138" s="64"/>
      <c r="E138" s="64"/>
      <c r="F138" s="64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</row>
    <row r="139" spans="1:195" s="15" customFormat="1" ht="12.75" customHeight="1" x14ac:dyDescent="0.25">
      <c r="A139" s="3"/>
      <c r="B139" s="39" t="s">
        <v>32</v>
      </c>
      <c r="C139" s="39"/>
      <c r="D139" s="39"/>
      <c r="E139" s="39"/>
      <c r="F139" s="39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</row>
    <row r="140" spans="1:195" s="15" customFormat="1" x14ac:dyDescent="0.25">
      <c r="A140" s="64" t="s">
        <v>25</v>
      </c>
      <c r="B140" s="64"/>
      <c r="C140" s="64"/>
      <c r="D140" s="64"/>
      <c r="E140" s="64"/>
      <c r="F140" s="64"/>
    </row>
    <row r="141" spans="1:195" s="15" customFormat="1" x14ac:dyDescent="0.25">
      <c r="A141" s="3"/>
      <c r="B141" s="64" t="s">
        <v>26</v>
      </c>
      <c r="C141" s="64"/>
      <c r="D141" s="64"/>
      <c r="E141" s="64"/>
      <c r="F141" s="64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</row>
    <row r="142" spans="1:195" s="15" customFormat="1" x14ac:dyDescent="0.25">
      <c r="A142" s="3"/>
      <c r="B142" s="64" t="s">
        <v>27</v>
      </c>
      <c r="C142" s="64"/>
      <c r="D142" s="64"/>
      <c r="E142" s="64"/>
      <c r="F142" s="64"/>
    </row>
  </sheetData>
  <mergeCells count="29">
    <mergeCell ref="B141:F141"/>
    <mergeCell ref="B142:F142"/>
    <mergeCell ref="A136:F136"/>
    <mergeCell ref="A140:F140"/>
    <mergeCell ref="B138:F138"/>
    <mergeCell ref="A137:F137"/>
    <mergeCell ref="C130:D130"/>
    <mergeCell ref="E130:F130"/>
    <mergeCell ref="A135:F135"/>
    <mergeCell ref="A8:F8"/>
    <mergeCell ref="A43:F43"/>
    <mergeCell ref="A49:E49"/>
    <mergeCell ref="B134:F134"/>
    <mergeCell ref="A133:F133"/>
    <mergeCell ref="A132:F132"/>
    <mergeCell ref="A131:F131"/>
    <mergeCell ref="A50:F50"/>
    <mergeCell ref="A83:F83"/>
    <mergeCell ref="A89:E89"/>
    <mergeCell ref="A90:F90"/>
    <mergeCell ref="A123:F123"/>
    <mergeCell ref="A129:E129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3">
    <cfRule type="cellIs" dxfId="8" priority="88" stopIfTrue="1" operator="equal">
      <formula>0</formula>
    </cfRule>
  </conditionalFormatting>
  <conditionalFormatting sqref="A83">
    <cfRule type="cellIs" dxfId="7" priority="75" stopIfTrue="1" operator="equal">
      <formula>0</formula>
    </cfRule>
  </conditionalFormatting>
  <conditionalFormatting sqref="A123">
    <cfRule type="cellIs" dxfId="6" priority="9" stopIfTrue="1" operator="equal">
      <formula>0</formula>
    </cfRule>
  </conditionalFormatting>
  <conditionalFormatting sqref="B34">
    <cfRule type="cellIs" dxfId="5" priority="6" stopIfTrue="1" operator="equal">
      <formula>0</formula>
    </cfRule>
  </conditionalFormatting>
  <conditionalFormatting sqref="B38">
    <cfRule type="cellIs" dxfId="4" priority="5" stopIfTrue="1" operator="equal">
      <formula>0</formula>
    </cfRule>
  </conditionalFormatting>
  <conditionalFormatting sqref="B65">
    <cfRule type="cellIs" dxfId="3" priority="4" stopIfTrue="1" operator="equal">
      <formula>0</formula>
    </cfRule>
  </conditionalFormatting>
  <conditionalFormatting sqref="B69">
    <cfRule type="cellIs" dxfId="2" priority="3" stopIfTrue="1" operator="equal">
      <formula>0</formula>
    </cfRule>
  </conditionalFormatting>
  <conditionalFormatting sqref="B112">
    <cfRule type="cellIs" dxfId="1" priority="2" stopIfTrue="1" operator="equal">
      <formula>0</formula>
    </cfRule>
  </conditionalFormatting>
  <conditionalFormatting sqref="B11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2024-12-13T07:55:32Z</dcterms:modified>
</cp:coreProperties>
</file>